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95" tabRatio="866" activeTab="0"/>
  </bookViews>
  <sheets>
    <sheet name="6 Team Blank" sheetId="1" r:id="rId1"/>
  </sheets>
  <definedNames>
    <definedName name="_xlnm.Print_Area" localSheetId="0">'6 Team Blank'!$A$15:$J$66</definedName>
    <definedName name="_xlnm.Print_Titles" localSheetId="0">'6 Team Blank'!$19:$19</definedName>
  </definedNames>
  <calcPr fullCalcOnLoad="1"/>
</workbook>
</file>

<file path=xl/sharedStrings.xml><?xml version="1.0" encoding="utf-8"?>
<sst xmlns="http://schemas.openxmlformats.org/spreadsheetml/2006/main" count="77" uniqueCount="36">
  <si>
    <t>Milford Recreation Department</t>
  </si>
  <si>
    <t>#</t>
  </si>
  <si>
    <t>Team Name</t>
  </si>
  <si>
    <t>1st Exclude</t>
  </si>
  <si>
    <t>2nd Exclude</t>
  </si>
  <si>
    <t>3rd Exclude</t>
  </si>
  <si>
    <t>4th Exclude</t>
  </si>
  <si>
    <t>5th Exclude</t>
  </si>
  <si>
    <t>Day</t>
  </si>
  <si>
    <t>Date</t>
  </si>
  <si>
    <t>Time</t>
  </si>
  <si>
    <t>Gm</t>
  </si>
  <si>
    <t>Location</t>
  </si>
  <si>
    <t>Home</t>
  </si>
  <si>
    <t>vs</t>
  </si>
  <si>
    <t>Visitor</t>
  </si>
  <si>
    <t>Year</t>
  </si>
  <si>
    <t>League Name</t>
  </si>
  <si>
    <t>Saturday</t>
  </si>
  <si>
    <t>4 Guards</t>
  </si>
  <si>
    <t>Division IV</t>
  </si>
  <si>
    <t>Valley Basketball</t>
  </si>
  <si>
    <t>Triple Threat</t>
  </si>
  <si>
    <t>Huskies</t>
  </si>
  <si>
    <t>It's 5:00 Somewhere</t>
  </si>
  <si>
    <t>Women's Basketball League</t>
  </si>
  <si>
    <t>West Shore</t>
  </si>
  <si>
    <t>#3 Seed</t>
  </si>
  <si>
    <t>#6 Seed</t>
  </si>
  <si>
    <t>#4 Seed</t>
  </si>
  <si>
    <t>#5 Seed</t>
  </si>
  <si>
    <t>#1 Seed</t>
  </si>
  <si>
    <t>#2 Seed</t>
  </si>
  <si>
    <t>Winner #4/#5</t>
  </si>
  <si>
    <t>Winner #3/#6</t>
  </si>
  <si>
    <t>Championship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</si>
</sst>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hh:mm_)"/>
    <numFmt numFmtId="167" formatCode="0_)"/>
    <numFmt numFmtId="168" formatCode="mm/dd/yy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2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"/>
      <protection/>
    </xf>
    <xf numFmtId="18" fontId="7" fillId="0" borderId="0" xfId="0" applyNumberFormat="1" applyFont="1" applyAlignment="1" applyProtection="1">
      <alignment horizontal="centerContinuous"/>
      <protection/>
    </xf>
    <xf numFmtId="0" fontId="0" fillId="0" borderId="0" xfId="0" applyFont="1" applyFill="1" applyBorder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18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18" fontId="0" fillId="0" borderId="0" xfId="0" applyNumberFormat="1" applyFont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 quotePrefix="1">
      <alignment horizontal="center" vertical="center"/>
      <protection/>
    </xf>
    <xf numFmtId="18" fontId="0" fillId="0" borderId="0" xfId="0" applyNumberFormat="1" applyFont="1" applyAlignment="1">
      <alignment/>
    </xf>
    <xf numFmtId="18" fontId="0" fillId="0" borderId="0" xfId="0" applyNumberFormat="1" applyFont="1" applyAlignment="1" applyProtection="1">
      <alignment/>
      <protection/>
    </xf>
    <xf numFmtId="18" fontId="0" fillId="0" borderId="0" xfId="0" applyNumberFormat="1" applyFont="1" applyAlignment="1" applyProtection="1">
      <alignment horizontal="left"/>
      <protection/>
    </xf>
    <xf numFmtId="0" fontId="0" fillId="0" borderId="10" xfId="57" applyFont="1" applyFill="1" applyBorder="1">
      <alignment/>
      <protection/>
    </xf>
    <xf numFmtId="0" fontId="0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 quotePrefix="1">
      <alignment horizontal="center" vertical="center"/>
      <protection/>
    </xf>
    <xf numFmtId="18" fontId="6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"/>
      <protection/>
    </xf>
    <xf numFmtId="167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/>
      <protection/>
    </xf>
    <xf numFmtId="18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/>
      <protection/>
    </xf>
    <xf numFmtId="18" fontId="11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 Team Blan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5"/>
  <sheetViews>
    <sheetView tabSelected="1" defaultGridColor="0" zoomScale="75" zoomScaleNormal="75" zoomScalePageLayoutView="0" colorId="22" workbookViewId="0" topLeftCell="A15">
      <selection activeCell="A15" sqref="A15"/>
    </sheetView>
  </sheetViews>
  <sheetFormatPr defaultColWidth="9.77734375" defaultRowHeight="15"/>
  <cols>
    <col min="1" max="1" width="10.77734375" style="14" customWidth="1"/>
    <col min="2" max="2" width="9.77734375" style="14" customWidth="1"/>
    <col min="3" max="3" width="8.4453125" style="24" customWidth="1"/>
    <col min="4" max="4" width="3.77734375" style="14" customWidth="1"/>
    <col min="5" max="5" width="12.10546875" style="14" bestFit="1" customWidth="1"/>
    <col min="6" max="6" width="3.77734375" style="14" customWidth="1"/>
    <col min="7" max="7" width="19.77734375" style="14" customWidth="1"/>
    <col min="8" max="9" width="3.77734375" style="14" customWidth="1"/>
    <col min="10" max="10" width="19.88671875" style="14" customWidth="1"/>
    <col min="11" max="11" width="9.77734375" style="14" customWidth="1"/>
    <col min="12" max="16384" width="9.77734375" style="21" customWidth="1"/>
  </cols>
  <sheetData>
    <row r="1" spans="2:3" ht="15.75" hidden="1">
      <c r="B1" s="14">
        <v>2018</v>
      </c>
      <c r="C1" s="24" t="s">
        <v>16</v>
      </c>
    </row>
    <row r="2" spans="1:10" ht="15.75" hidden="1">
      <c r="A2" s="10"/>
      <c r="B2" s="13" t="s">
        <v>0</v>
      </c>
      <c r="C2" s="25" t="s">
        <v>0</v>
      </c>
      <c r="D2" s="10"/>
      <c r="E2" s="13"/>
      <c r="F2" s="13"/>
      <c r="G2" s="10"/>
      <c r="H2" s="10"/>
      <c r="I2" s="10"/>
      <c r="J2" s="10"/>
    </row>
    <row r="3" spans="1:10" ht="15.75" hidden="1">
      <c r="A3" s="13"/>
      <c r="B3" s="17" t="s">
        <v>25</v>
      </c>
      <c r="C3" s="26" t="s">
        <v>17</v>
      </c>
      <c r="D3" s="10"/>
      <c r="E3" s="13"/>
      <c r="F3" s="13"/>
      <c r="G3" s="10"/>
      <c r="H3" s="10"/>
      <c r="I3" s="10"/>
      <c r="J3" s="10"/>
    </row>
    <row r="4" spans="1:10" ht="15.75" hidden="1">
      <c r="A4" s="10"/>
      <c r="B4" s="13"/>
      <c r="C4" s="11"/>
      <c r="D4" s="10"/>
      <c r="E4" s="13"/>
      <c r="F4" s="13"/>
      <c r="G4" s="10"/>
      <c r="H4" s="10"/>
      <c r="I4" s="10"/>
      <c r="J4" s="10"/>
    </row>
    <row r="5" spans="1:10" ht="15.75" hidden="1">
      <c r="A5" s="10"/>
      <c r="B5" s="13"/>
      <c r="C5" s="11"/>
      <c r="D5" s="10"/>
      <c r="E5" s="13"/>
      <c r="F5" s="13"/>
      <c r="G5" s="10"/>
      <c r="H5" s="18" t="s">
        <v>1</v>
      </c>
      <c r="I5" s="18"/>
      <c r="J5" s="18" t="s">
        <v>2</v>
      </c>
    </row>
    <row r="6" spans="1:12" ht="15.75" hidden="1">
      <c r="A6" s="10"/>
      <c r="B6" s="10"/>
      <c r="C6" s="11"/>
      <c r="D6" s="10"/>
      <c r="E6" s="13"/>
      <c r="F6" s="13"/>
      <c r="G6" s="10"/>
      <c r="H6" s="18">
        <v>1</v>
      </c>
      <c r="I6" s="18"/>
      <c r="J6" s="27" t="s">
        <v>19</v>
      </c>
      <c r="K6" s="6"/>
      <c r="L6" s="22"/>
    </row>
    <row r="7" spans="1:12" ht="15.75" hidden="1">
      <c r="A7" s="10"/>
      <c r="B7" s="20"/>
      <c r="C7" s="11"/>
      <c r="D7" s="10"/>
      <c r="E7" s="13"/>
      <c r="F7" s="13"/>
      <c r="G7" s="10"/>
      <c r="H7" s="18">
        <v>2</v>
      </c>
      <c r="I7" s="18"/>
      <c r="J7" s="27" t="s">
        <v>20</v>
      </c>
      <c r="K7" s="6"/>
      <c r="L7" s="22"/>
    </row>
    <row r="8" spans="1:12" ht="15.75" hidden="1">
      <c r="A8" s="10"/>
      <c r="B8" s="20"/>
      <c r="C8" s="11"/>
      <c r="D8" s="10"/>
      <c r="E8" s="13"/>
      <c r="F8" s="13"/>
      <c r="G8" s="10"/>
      <c r="H8" s="18">
        <v>3</v>
      </c>
      <c r="I8" s="18"/>
      <c r="J8" s="27" t="s">
        <v>23</v>
      </c>
      <c r="K8" s="6"/>
      <c r="L8" s="23"/>
    </row>
    <row r="9" spans="1:12" ht="15.75" hidden="1">
      <c r="A9" s="17" t="s">
        <v>3</v>
      </c>
      <c r="B9" s="20"/>
      <c r="C9" s="11"/>
      <c r="D9" s="10"/>
      <c r="E9" s="13"/>
      <c r="F9" s="13"/>
      <c r="G9" s="10"/>
      <c r="H9" s="18">
        <v>4</v>
      </c>
      <c r="I9" s="18"/>
      <c r="J9" s="27" t="s">
        <v>24</v>
      </c>
      <c r="K9" s="28"/>
      <c r="L9" s="23"/>
    </row>
    <row r="10" spans="1:12" ht="15.75" hidden="1">
      <c r="A10" s="17" t="s">
        <v>4</v>
      </c>
      <c r="B10" s="20"/>
      <c r="C10" s="11"/>
      <c r="D10" s="10"/>
      <c r="E10" s="13"/>
      <c r="F10" s="13"/>
      <c r="G10" s="10"/>
      <c r="H10" s="18">
        <v>5</v>
      </c>
      <c r="I10" s="18"/>
      <c r="J10" s="27" t="s">
        <v>22</v>
      </c>
      <c r="K10" s="6"/>
      <c r="L10" s="23"/>
    </row>
    <row r="11" spans="1:12" ht="15.75" hidden="1">
      <c r="A11" s="17" t="s">
        <v>5</v>
      </c>
      <c r="B11" s="20"/>
      <c r="C11" s="11"/>
      <c r="D11" s="10"/>
      <c r="E11" s="13"/>
      <c r="F11" s="13"/>
      <c r="G11" s="10"/>
      <c r="H11" s="18">
        <v>6</v>
      </c>
      <c r="I11" s="18"/>
      <c r="J11" s="27" t="s">
        <v>21</v>
      </c>
      <c r="K11" s="29"/>
      <c r="L11" s="22"/>
    </row>
    <row r="12" spans="1:10" ht="15.75" hidden="1">
      <c r="A12" s="17" t="s">
        <v>6</v>
      </c>
      <c r="B12" s="20"/>
      <c r="C12" s="11"/>
      <c r="D12" s="10"/>
      <c r="E12" s="13"/>
      <c r="F12" s="13"/>
      <c r="G12" s="10"/>
      <c r="H12" s="18"/>
      <c r="I12" s="18"/>
      <c r="J12" s="10"/>
    </row>
    <row r="13" spans="1:10" ht="15.75" hidden="1">
      <c r="A13" s="17" t="s">
        <v>7</v>
      </c>
      <c r="B13" s="10"/>
      <c r="C13" s="11"/>
      <c r="D13" s="10"/>
      <c r="E13" s="13"/>
      <c r="F13" s="13"/>
      <c r="G13" s="10"/>
      <c r="H13" s="18"/>
      <c r="I13" s="18"/>
      <c r="J13" s="10"/>
    </row>
    <row r="14" spans="1:10" ht="15.75" hidden="1">
      <c r="A14" s="17"/>
      <c r="B14" s="10"/>
      <c r="C14" s="11"/>
      <c r="D14" s="10"/>
      <c r="E14" s="13"/>
      <c r="F14" s="13"/>
      <c r="G14" s="10"/>
      <c r="H14" s="18"/>
      <c r="I14" s="18"/>
      <c r="J14" s="10"/>
    </row>
    <row r="15" spans="1:10" ht="20.25">
      <c r="A15" s="2">
        <f>$B$1</f>
        <v>2018</v>
      </c>
      <c r="B15" s="2"/>
      <c r="C15" s="30"/>
      <c r="D15" s="2"/>
      <c r="E15" s="2"/>
      <c r="F15" s="2"/>
      <c r="G15" s="2"/>
      <c r="H15" s="2"/>
      <c r="I15" s="2"/>
      <c r="J15" s="2"/>
    </row>
    <row r="16" spans="1:11" ht="19.5" customHeight="1">
      <c r="A16" s="1" t="str">
        <f>$B$2</f>
        <v>Milford Recreation Department</v>
      </c>
      <c r="B16" s="8"/>
      <c r="C16" s="9"/>
      <c r="D16" s="8"/>
      <c r="E16" s="8"/>
      <c r="F16" s="8"/>
      <c r="G16" s="8"/>
      <c r="H16" s="7"/>
      <c r="I16" s="7"/>
      <c r="J16" s="8"/>
      <c r="K16" s="13"/>
    </row>
    <row r="17" spans="1:11" ht="19.5" customHeight="1">
      <c r="A17" s="2" t="str">
        <f>$B$3</f>
        <v>Women's Basketball League</v>
      </c>
      <c r="B17" s="8"/>
      <c r="C17" s="9"/>
      <c r="D17" s="8"/>
      <c r="E17" s="8"/>
      <c r="F17" s="8"/>
      <c r="G17" s="8"/>
      <c r="H17" s="7"/>
      <c r="I17" s="7"/>
      <c r="J17" s="8"/>
      <c r="K17" s="13"/>
    </row>
    <row r="18" spans="1:11" ht="14.25" customHeight="1">
      <c r="A18" s="10"/>
      <c r="B18" s="10"/>
      <c r="C18" s="11"/>
      <c r="D18" s="10"/>
      <c r="E18" s="13"/>
      <c r="F18" s="13"/>
      <c r="G18" s="10"/>
      <c r="H18" s="10"/>
      <c r="I18" s="10"/>
      <c r="J18" s="12"/>
      <c r="K18" s="13"/>
    </row>
    <row r="19" spans="1:11" ht="15.75">
      <c r="A19" s="3" t="s">
        <v>8</v>
      </c>
      <c r="B19" s="3" t="s">
        <v>9</v>
      </c>
      <c r="C19" s="5" t="s">
        <v>10</v>
      </c>
      <c r="D19" s="3" t="s">
        <v>11</v>
      </c>
      <c r="E19" s="4" t="s">
        <v>12</v>
      </c>
      <c r="F19" s="10"/>
      <c r="G19" s="3" t="s">
        <v>13</v>
      </c>
      <c r="H19" s="4" t="s">
        <v>14</v>
      </c>
      <c r="I19" s="8"/>
      <c r="J19" s="3" t="s">
        <v>15</v>
      </c>
      <c r="K19" s="13"/>
    </row>
    <row r="20" spans="1:11" ht="18" customHeight="1">
      <c r="A20" s="10" t="s">
        <v>18</v>
      </c>
      <c r="B20" s="15">
        <v>43106</v>
      </c>
      <c r="C20" s="11">
        <v>0.4166666666666667</v>
      </c>
      <c r="D20" s="16">
        <v>1</v>
      </c>
      <c r="E20" s="10" t="s">
        <v>26</v>
      </c>
      <c r="F20" s="10">
        <v>38</v>
      </c>
      <c r="G20" s="17" t="str">
        <f>$J$7</f>
        <v>Division IV</v>
      </c>
      <c r="H20" s="31" t="s">
        <v>14</v>
      </c>
      <c r="I20" s="10">
        <v>76</v>
      </c>
      <c r="J20" s="19" t="str">
        <f>$J$6</f>
        <v>4 Guards</v>
      </c>
      <c r="K20" s="13"/>
    </row>
    <row r="21" spans="1:11" ht="18" customHeight="1">
      <c r="A21" s="10" t="s">
        <v>18</v>
      </c>
      <c r="B21" s="15">
        <v>43106</v>
      </c>
      <c r="C21" s="11">
        <v>0.4583333333333333</v>
      </c>
      <c r="D21" s="16">
        <v>1</v>
      </c>
      <c r="E21" s="10" t="s">
        <v>26</v>
      </c>
      <c r="F21" s="10">
        <v>47</v>
      </c>
      <c r="G21" s="17" t="str">
        <f>$J$9</f>
        <v>It's 5:00 Somewhere</v>
      </c>
      <c r="H21" s="31" t="s">
        <v>14</v>
      </c>
      <c r="I21" s="10">
        <v>66</v>
      </c>
      <c r="J21" s="17" t="str">
        <f>$J$10</f>
        <v>Triple Threat</v>
      </c>
      <c r="K21" s="13"/>
    </row>
    <row r="22" spans="1:11" ht="18" customHeight="1">
      <c r="A22" s="10" t="s">
        <v>18</v>
      </c>
      <c r="B22" s="15">
        <v>43106</v>
      </c>
      <c r="C22" s="11">
        <v>0.5</v>
      </c>
      <c r="D22" s="16">
        <v>1</v>
      </c>
      <c r="E22" s="10" t="s">
        <v>26</v>
      </c>
      <c r="F22" s="10">
        <v>32</v>
      </c>
      <c r="G22" s="17" t="str">
        <f>$J$8</f>
        <v>Huskies</v>
      </c>
      <c r="H22" s="31" t="s">
        <v>14</v>
      </c>
      <c r="I22" s="10">
        <v>36</v>
      </c>
      <c r="J22" s="17" t="str">
        <f>$J$11</f>
        <v>Valley Basketball</v>
      </c>
      <c r="K22" s="13"/>
    </row>
    <row r="23" spans="1:11" ht="18" customHeight="1">
      <c r="A23" s="10"/>
      <c r="B23" s="20"/>
      <c r="C23" s="11"/>
      <c r="D23" s="16"/>
      <c r="E23" s="10"/>
      <c r="F23" s="10"/>
      <c r="G23" s="17"/>
      <c r="H23" s="31"/>
      <c r="I23" s="10"/>
      <c r="J23" s="17"/>
      <c r="K23" s="13"/>
    </row>
    <row r="24" spans="1:11" ht="18" customHeight="1">
      <c r="A24" s="10" t="str">
        <f>$A$20</f>
        <v>Saturday</v>
      </c>
      <c r="B24" s="20">
        <f>IF(AND(AND(B20+7=$B$9,B20+14=$B$10),B20+21=$B$11),B20+28,IF(AND(B20+7=$B$9,B20+14=$B$10),B19+21,IF(OR(OR(OR(OR(B20+7=$B$9,B20+7=$B$10),B20+7=$B$11),B20+7=$B$12),B20+7=$B$13),B20+14,B20+7)))</f>
        <v>43113</v>
      </c>
      <c r="C24" s="11">
        <f>C20</f>
        <v>0.4166666666666667</v>
      </c>
      <c r="D24" s="16">
        <f>SUM(D20+1)</f>
        <v>2</v>
      </c>
      <c r="E24" s="10" t="str">
        <f>E20</f>
        <v>West Shore</v>
      </c>
      <c r="F24" s="10">
        <v>39</v>
      </c>
      <c r="G24" s="17" t="str">
        <f>$J$8</f>
        <v>Huskies</v>
      </c>
      <c r="H24" s="31" t="s">
        <v>14</v>
      </c>
      <c r="I24" s="10">
        <v>43</v>
      </c>
      <c r="J24" s="17" t="str">
        <f>$J$9</f>
        <v>It's 5:00 Somewhere</v>
      </c>
      <c r="K24" s="13"/>
    </row>
    <row r="25" spans="1:11" ht="18" customHeight="1">
      <c r="A25" s="10" t="str">
        <f>$A$21</f>
        <v>Saturday</v>
      </c>
      <c r="B25" s="20">
        <f>IF(AND(AND(B21+7=$B$9,B21+14=$B$10),B21+21=$B$11),B21+28,IF(AND(B21+7=$B$9,B21+14=$B$10),B20+21,IF(OR(OR(OR(OR(B21+7=$B$9,B21+7=$B$10),B21+7=$B$11),B21+7=$B$12),B21+7=$B$13),B21+14,B21+7)))</f>
        <v>43113</v>
      </c>
      <c r="C25" s="11">
        <f>C21</f>
        <v>0.4583333333333333</v>
      </c>
      <c r="D25" s="16">
        <f>SUM(D21+1)</f>
        <v>2</v>
      </c>
      <c r="E25" s="10" t="str">
        <f>E21</f>
        <v>West Shore</v>
      </c>
      <c r="F25" s="10">
        <v>32</v>
      </c>
      <c r="G25" s="17" t="str">
        <f>$J$11</f>
        <v>Valley Basketball</v>
      </c>
      <c r="H25" s="31" t="s">
        <v>14</v>
      </c>
      <c r="I25" s="10">
        <v>64</v>
      </c>
      <c r="J25" s="19" t="str">
        <f>$J$6</f>
        <v>4 Guards</v>
      </c>
      <c r="K25" s="13"/>
    </row>
    <row r="26" spans="1:11" ht="18" customHeight="1">
      <c r="A26" s="10" t="str">
        <f>$A$22</f>
        <v>Saturday</v>
      </c>
      <c r="B26" s="20">
        <f>IF(AND(AND(B22+7=$B$9,B22+14=$B$10),B22+21=$B$11),B22+28,IF(AND(B22+7=$B$9,B22+14=$B$10),B21+21,IF(OR(OR(OR(OR(B22+7=$B$9,B22+7=$B$10),B22+7=$B$11),B22+7=$B$12),B22+7=$B$13),B22+14,B22+7)))</f>
        <v>43113</v>
      </c>
      <c r="C26" s="11">
        <f>C22</f>
        <v>0.5</v>
      </c>
      <c r="D26" s="16">
        <f>SUM(D22+1)</f>
        <v>2</v>
      </c>
      <c r="E26" s="10" t="str">
        <f>E22</f>
        <v>West Shore</v>
      </c>
      <c r="F26" s="10">
        <v>65</v>
      </c>
      <c r="G26" s="17" t="str">
        <f>$J$7</f>
        <v>Division IV</v>
      </c>
      <c r="H26" s="31" t="s">
        <v>14</v>
      </c>
      <c r="I26" s="10">
        <v>60</v>
      </c>
      <c r="J26" s="17" t="str">
        <f>$J$10</f>
        <v>Triple Threat</v>
      </c>
      <c r="K26" s="13"/>
    </row>
    <row r="27" spans="1:11" ht="18" customHeight="1">
      <c r="A27" s="10"/>
      <c r="B27" s="20"/>
      <c r="C27" s="11"/>
      <c r="D27" s="16"/>
      <c r="E27" s="10"/>
      <c r="F27" s="10"/>
      <c r="G27" s="17"/>
      <c r="H27" s="31"/>
      <c r="I27" s="10"/>
      <c r="J27" s="17"/>
      <c r="K27" s="13"/>
    </row>
    <row r="28" spans="1:11" ht="18" customHeight="1">
      <c r="A28" s="10" t="str">
        <f>$A$20</f>
        <v>Saturday</v>
      </c>
      <c r="B28" s="20">
        <f>IF(AND(AND(B24+7=$B$9,B24+14=$B$10),B24+21=$B$11),B24+28,IF(AND(B24+7=$B$9,B24+14=$B$10),B23+21,IF(OR(OR(OR(OR(B24+7=$B$9,B24+7=$B$10),B24+7=$B$11),B24+7=$B$12),B24+7=$B$13),B24+14,B24+7)))</f>
        <v>43120</v>
      </c>
      <c r="C28" s="11">
        <f>C24</f>
        <v>0.4166666666666667</v>
      </c>
      <c r="D28" s="16">
        <f>SUM(D24+1)</f>
        <v>3</v>
      </c>
      <c r="E28" s="10" t="str">
        <f>E24</f>
        <v>West Shore</v>
      </c>
      <c r="F28" s="10">
        <v>46</v>
      </c>
      <c r="G28" s="17" t="str">
        <f>$J$11</f>
        <v>Valley Basketball</v>
      </c>
      <c r="H28" s="31" t="s">
        <v>14</v>
      </c>
      <c r="I28" s="10">
        <v>33</v>
      </c>
      <c r="J28" s="17" t="str">
        <f>$J$9</f>
        <v>It's 5:00 Somewhere</v>
      </c>
      <c r="K28" s="13"/>
    </row>
    <row r="29" spans="1:11" ht="18" customHeight="1">
      <c r="A29" s="10" t="str">
        <f>$A$21</f>
        <v>Saturday</v>
      </c>
      <c r="B29" s="20">
        <f>IF(AND(AND(B25+7=$B$9,B25+14=$B$10),B25+21=$B$11),B25+28,IF(AND(B25+7=$B$9,B25+14=$B$10),B24+21,IF(OR(OR(OR(OR(B25+7=$B$9,B25+7=$B$10),B25+7=$B$11),B25+7=$B$12),B25+7=$B$13),B25+14,B25+7)))</f>
        <v>43120</v>
      </c>
      <c r="C29" s="11">
        <f>C25</f>
        <v>0.4583333333333333</v>
      </c>
      <c r="D29" s="16">
        <f>SUM(D25+1)</f>
        <v>3</v>
      </c>
      <c r="E29" s="10" t="str">
        <f>E25</f>
        <v>West Shore</v>
      </c>
      <c r="F29" s="10">
        <v>45</v>
      </c>
      <c r="G29" s="17" t="str">
        <f>$J$7</f>
        <v>Division IV</v>
      </c>
      <c r="H29" s="31" t="s">
        <v>14</v>
      </c>
      <c r="I29" s="10">
        <v>46</v>
      </c>
      <c r="J29" s="17" t="str">
        <f>$J$8</f>
        <v>Huskies</v>
      </c>
      <c r="K29" s="13"/>
    </row>
    <row r="30" spans="1:11" ht="18" customHeight="1">
      <c r="A30" s="10" t="str">
        <f>$A$22</f>
        <v>Saturday</v>
      </c>
      <c r="B30" s="20">
        <f>IF(AND(AND(B26+7=$B$9,B26+14=$B$10),B26+21=$B$11),B26+28,IF(AND(B26+7=$B$9,B26+14=$B$10),B25+21,IF(OR(OR(OR(OR(B26+7=$B$9,B26+7=$B$10),B26+7=$B$11),B26+7=$B$12),B26+7=$B$13),B26+14,B26+7)))</f>
        <v>43120</v>
      </c>
      <c r="C30" s="11">
        <f>C26</f>
        <v>0.5</v>
      </c>
      <c r="D30" s="16">
        <f>SUM(D26+1)</f>
        <v>3</v>
      </c>
      <c r="E30" s="10" t="str">
        <f>E26</f>
        <v>West Shore</v>
      </c>
      <c r="F30" s="10">
        <v>65</v>
      </c>
      <c r="G30" s="19" t="str">
        <f>$J$6</f>
        <v>4 Guards</v>
      </c>
      <c r="H30" s="31" t="s">
        <v>14</v>
      </c>
      <c r="I30" s="10">
        <v>55</v>
      </c>
      <c r="J30" s="17" t="str">
        <f>$J$10</f>
        <v>Triple Threat</v>
      </c>
      <c r="K30" s="13"/>
    </row>
    <row r="31" spans="1:11" ht="18" customHeight="1">
      <c r="A31" s="10"/>
      <c r="B31" s="20"/>
      <c r="C31" s="11"/>
      <c r="D31" s="16"/>
      <c r="E31" s="10"/>
      <c r="F31" s="10"/>
      <c r="G31" s="17"/>
      <c r="H31" s="31"/>
      <c r="I31" s="10"/>
      <c r="J31" s="17"/>
      <c r="K31" s="13"/>
    </row>
    <row r="32" spans="1:11" ht="18" customHeight="1">
      <c r="A32" s="10" t="str">
        <f>$A$20</f>
        <v>Saturday</v>
      </c>
      <c r="B32" s="20">
        <f>IF(AND(AND(B28+7=$B$9,B28+14=$B$10),B28+21=$B$11),B28+28,IF(AND(B28+7=$B$9,B28+14=$B$10),B27+21,IF(OR(OR(OR(OR(B28+7=$B$9,B28+7=$B$10),B28+7=$B$11),B28+7=$B$12),B28+7=$B$13),B28+14,B28+7)))</f>
        <v>43127</v>
      </c>
      <c r="C32" s="11">
        <f>C28</f>
        <v>0.4166666666666667</v>
      </c>
      <c r="D32" s="16">
        <f>SUM(D28+1)</f>
        <v>4</v>
      </c>
      <c r="E32" s="10" t="str">
        <f>E28</f>
        <v>West Shore</v>
      </c>
      <c r="F32" s="10">
        <v>34</v>
      </c>
      <c r="G32" s="17" t="str">
        <f>$J$10</f>
        <v>Triple Threat</v>
      </c>
      <c r="H32" s="31" t="s">
        <v>14</v>
      </c>
      <c r="I32" s="10">
        <v>20</v>
      </c>
      <c r="J32" s="17" t="str">
        <f>$J$8</f>
        <v>Huskies</v>
      </c>
      <c r="K32" s="13"/>
    </row>
    <row r="33" spans="1:11" ht="18" customHeight="1">
      <c r="A33" s="10" t="str">
        <f>$A$21</f>
        <v>Saturday</v>
      </c>
      <c r="B33" s="20">
        <f>IF(AND(AND(B29+7=$B$9,B29+14=$B$10),B29+21=$B$11),B29+28,IF(AND(B29+7=$B$9,B29+14=$B$10),B28+21,IF(OR(OR(OR(OR(B29+7=$B$9,B29+7=$B$10),B29+7=$B$11),B29+7=$B$12),B29+7=$B$13),B29+14,B29+7)))</f>
        <v>43127</v>
      </c>
      <c r="C33" s="11">
        <f>C29</f>
        <v>0.4583333333333333</v>
      </c>
      <c r="D33" s="16">
        <f>SUM(D29+1)</f>
        <v>4</v>
      </c>
      <c r="E33" s="10" t="str">
        <f>E29</f>
        <v>West Shore</v>
      </c>
      <c r="F33" s="10">
        <v>31</v>
      </c>
      <c r="G33" s="17" t="str">
        <f>$J$11</f>
        <v>Valley Basketball</v>
      </c>
      <c r="H33" s="31" t="s">
        <v>14</v>
      </c>
      <c r="I33" s="10">
        <v>47</v>
      </c>
      <c r="J33" s="17" t="str">
        <f>$J$7</f>
        <v>Division IV</v>
      </c>
      <c r="K33" s="13"/>
    </row>
    <row r="34" spans="1:11" ht="18" customHeight="1">
      <c r="A34" s="33" t="str">
        <f>$A$22</f>
        <v>Saturday</v>
      </c>
      <c r="B34" s="34">
        <f>IF(AND(AND(B30+7=$B$9,B30+14=$B$10),B30+21=$B$11),B30+28,IF(AND(B30+7=$B$9,B30+14=$B$10),B29+21,IF(OR(OR(OR(OR(B30+7=$B$9,B30+7=$B$10),B30+7=$B$11),B30+7=$B$12),B30+7=$B$13),B30+14,B30+7)))</f>
        <v>43127</v>
      </c>
      <c r="C34" s="35">
        <f>C30</f>
        <v>0.5</v>
      </c>
      <c r="D34" s="36">
        <f>SUM(D30+1)</f>
        <v>4</v>
      </c>
      <c r="E34" s="33" t="str">
        <f>E30</f>
        <v>West Shore</v>
      </c>
      <c r="F34" s="33">
        <v>39</v>
      </c>
      <c r="G34" s="37" t="str">
        <f>$J$9</f>
        <v>It's 5:00 Somewhere</v>
      </c>
      <c r="H34" s="38" t="s">
        <v>14</v>
      </c>
      <c r="I34" s="33">
        <v>45</v>
      </c>
      <c r="J34" s="39" t="str">
        <f>$J$6</f>
        <v>4 Guards</v>
      </c>
      <c r="K34" s="26"/>
    </row>
    <row r="35" spans="1:11" ht="18" customHeight="1">
      <c r="A35" s="10"/>
      <c r="B35" s="20"/>
      <c r="C35" s="11"/>
      <c r="D35" s="16"/>
      <c r="E35" s="10"/>
      <c r="F35" s="10"/>
      <c r="G35" s="17"/>
      <c r="H35" s="31"/>
      <c r="I35" s="10"/>
      <c r="J35" s="17"/>
      <c r="K35" s="13"/>
    </row>
    <row r="36" spans="1:11" ht="18" customHeight="1">
      <c r="A36" s="10" t="str">
        <f>$A$20</f>
        <v>Saturday</v>
      </c>
      <c r="B36" s="20">
        <f>IF(AND(AND(B32+7=$B$9,B32+14=$B$10),B32+21=$B$11),B32+28,IF(AND(B32+7=$B$9,B32+14=$B$10),B31+21,IF(OR(OR(OR(OR(B32+7=$B$9,B32+7=$B$10),B32+7=$B$11),B32+7=$B$12),B32+7=$B$13),B32+14,B32+7)))</f>
        <v>43134</v>
      </c>
      <c r="C36" s="11">
        <f>C32</f>
        <v>0.4166666666666667</v>
      </c>
      <c r="D36" s="16">
        <f>SUM(D32+1)</f>
        <v>5</v>
      </c>
      <c r="E36" s="10" t="str">
        <f>E32</f>
        <v>West Shore</v>
      </c>
      <c r="F36" s="10">
        <v>54</v>
      </c>
      <c r="G36" s="17" t="str">
        <f>$J$10</f>
        <v>Triple Threat</v>
      </c>
      <c r="H36" s="31" t="s">
        <v>14</v>
      </c>
      <c r="I36" s="10">
        <v>41</v>
      </c>
      <c r="J36" s="17" t="str">
        <f>$J$11</f>
        <v>Valley Basketball</v>
      </c>
      <c r="K36" s="13"/>
    </row>
    <row r="37" spans="1:11" ht="18" customHeight="1">
      <c r="A37" s="10" t="str">
        <f>$A$21</f>
        <v>Saturday</v>
      </c>
      <c r="B37" s="20">
        <f>IF(AND(AND(B33+7=$B$9,B33+14=$B$10),B33+21=$B$11),B33+28,IF(AND(B33+7=$B$9,B33+14=$B$10),B32+21,IF(OR(OR(OR(OR(B33+7=$B$9,B33+7=$B$10),B33+7=$B$11),B33+7=$B$12),B33+7=$B$13),B33+14,B33+7)))</f>
        <v>43134</v>
      </c>
      <c r="C37" s="11">
        <f>C33</f>
        <v>0.4583333333333333</v>
      </c>
      <c r="D37" s="16">
        <f>SUM(D33+1)</f>
        <v>5</v>
      </c>
      <c r="E37" s="10" t="str">
        <f>E33</f>
        <v>West Shore</v>
      </c>
      <c r="F37" s="10">
        <v>46</v>
      </c>
      <c r="G37" s="19" t="str">
        <f>$J$6</f>
        <v>4 Guards</v>
      </c>
      <c r="H37" s="31" t="s">
        <v>14</v>
      </c>
      <c r="I37" s="10">
        <v>54</v>
      </c>
      <c r="J37" s="17" t="str">
        <f>$J$8</f>
        <v>Huskies</v>
      </c>
      <c r="K37" s="13"/>
    </row>
    <row r="38" spans="1:11" ht="18" customHeight="1">
      <c r="A38" s="10" t="str">
        <f>$A$22</f>
        <v>Saturday</v>
      </c>
      <c r="B38" s="20">
        <f>IF(AND(AND(B34+7=$B$9,B34+14=$B$10),B34+21=$B$11),B34+28,IF(AND(B34+7=$B$9,B34+14=$B$10),B33+21,IF(OR(OR(OR(OR(B34+7=$B$9,B34+7=$B$10),B34+7=$B$11),B34+7=$B$12),B34+7=$B$13),B34+14,B34+7)))</f>
        <v>43134</v>
      </c>
      <c r="C38" s="11">
        <f>C34</f>
        <v>0.5</v>
      </c>
      <c r="D38" s="16">
        <f>SUM(D34+1)</f>
        <v>5</v>
      </c>
      <c r="E38" s="10" t="str">
        <f>E34</f>
        <v>West Shore</v>
      </c>
      <c r="F38" s="10">
        <v>29</v>
      </c>
      <c r="G38" s="17" t="str">
        <f>$J$9</f>
        <v>It's 5:00 Somewhere</v>
      </c>
      <c r="H38" s="31" t="s">
        <v>14</v>
      </c>
      <c r="I38" s="10">
        <v>39</v>
      </c>
      <c r="J38" s="17" t="str">
        <f>$J$7</f>
        <v>Division IV</v>
      </c>
      <c r="K38" s="13"/>
    </row>
    <row r="39" spans="1:11" ht="18" customHeight="1">
      <c r="A39" s="10"/>
      <c r="B39" s="20"/>
      <c r="C39" s="11"/>
      <c r="D39" s="16"/>
      <c r="E39" s="10"/>
      <c r="F39" s="10"/>
      <c r="G39" s="17"/>
      <c r="H39" s="31"/>
      <c r="I39" s="10"/>
      <c r="J39" s="17"/>
      <c r="K39" s="13"/>
    </row>
    <row r="40" spans="1:11" ht="18" customHeight="1">
      <c r="A40" s="10" t="str">
        <f>$A$20</f>
        <v>Saturday</v>
      </c>
      <c r="B40" s="20">
        <f>IF(AND(AND(B36+7=$B$9,B36+14=$B$10),B36+21=$B$11),B36+28,IF(AND(B36+7=$B$9,B36+14=$B$10),B35+21,IF(OR(OR(OR(OR(B36+7=$B$9,B36+7=$B$10),B36+7=$B$11),B36+7=$B$12),B36+7=$B$13),B36+14,B36+7)))</f>
        <v>43141</v>
      </c>
      <c r="C40" s="11">
        <f>C36</f>
        <v>0.4166666666666667</v>
      </c>
      <c r="D40" s="16">
        <f>SUM(D36+1)</f>
        <v>6</v>
      </c>
      <c r="E40" s="10" t="str">
        <f>E36</f>
        <v>West Shore</v>
      </c>
      <c r="F40" s="10">
        <v>69</v>
      </c>
      <c r="G40" s="19" t="str">
        <f>$J$6</f>
        <v>4 Guards</v>
      </c>
      <c r="H40" s="31" t="s">
        <v>14</v>
      </c>
      <c r="I40" s="10">
        <v>42</v>
      </c>
      <c r="J40" s="17" t="str">
        <f>$J$7</f>
        <v>Division IV</v>
      </c>
      <c r="K40" s="13"/>
    </row>
    <row r="41" spans="1:11" ht="18" customHeight="1">
      <c r="A41" s="10" t="str">
        <f>$A$21</f>
        <v>Saturday</v>
      </c>
      <c r="B41" s="20">
        <f>IF(AND(AND(B37+7=$B$9,B37+14=$B$10),B37+21=$B$11),B37+28,IF(AND(B37+7=$B$9,B37+14=$B$10),B36+21,IF(OR(OR(OR(OR(B37+7=$B$9,B37+7=$B$10),B37+7=$B$11),B37+7=$B$12),B37+7=$B$13),B37+14,B37+7)))</f>
        <v>43141</v>
      </c>
      <c r="C41" s="11">
        <f>C37</f>
        <v>0.4583333333333333</v>
      </c>
      <c r="D41" s="16">
        <f>SUM(D37+1)</f>
        <v>6</v>
      </c>
      <c r="E41" s="10" t="str">
        <f>E37</f>
        <v>West Shore</v>
      </c>
      <c r="F41" s="10">
        <v>60</v>
      </c>
      <c r="G41" s="17" t="str">
        <f>$J$10</f>
        <v>Triple Threat</v>
      </c>
      <c r="H41" s="31" t="s">
        <v>14</v>
      </c>
      <c r="I41" s="10">
        <v>36</v>
      </c>
      <c r="J41" s="17" t="str">
        <f>$J$9</f>
        <v>It's 5:00 Somewhere</v>
      </c>
      <c r="K41" s="13"/>
    </row>
    <row r="42" spans="1:12" ht="18" customHeight="1">
      <c r="A42" s="33" t="str">
        <f>$A$22</f>
        <v>Saturday</v>
      </c>
      <c r="B42" s="34">
        <f>IF(AND(AND(B38+7=$B$9,B38+14=$B$10),B38+21=$B$11),B38+28,IF(AND(B38+7=$B$9,B38+14=$B$10),B37+21,IF(OR(OR(OR(OR(B38+7=$B$9,B38+7=$B$10),B38+7=$B$11),B38+7=$B$12),B38+7=$B$13),B38+14,B38+7)))</f>
        <v>43141</v>
      </c>
      <c r="C42" s="35">
        <f>C38</f>
        <v>0.5</v>
      </c>
      <c r="D42" s="36">
        <f>SUM(D38+1)</f>
        <v>6</v>
      </c>
      <c r="E42" s="33" t="str">
        <f>E38</f>
        <v>West Shore</v>
      </c>
      <c r="F42" s="33">
        <v>35</v>
      </c>
      <c r="G42" s="37" t="str">
        <f>$J$11</f>
        <v>Valley Basketball</v>
      </c>
      <c r="H42" s="38" t="s">
        <v>14</v>
      </c>
      <c r="I42" s="33">
        <v>50</v>
      </c>
      <c r="J42" s="37" t="str">
        <f>$J$8</f>
        <v>Huskies</v>
      </c>
      <c r="K42" s="40"/>
      <c r="L42" s="41"/>
    </row>
    <row r="43" spans="1:11" ht="18" customHeight="1">
      <c r="A43" s="10"/>
      <c r="B43" s="20"/>
      <c r="C43" s="11"/>
      <c r="D43" s="16"/>
      <c r="E43" s="10"/>
      <c r="F43" s="10"/>
      <c r="G43" s="17"/>
      <c r="H43" s="31"/>
      <c r="I43" s="10"/>
      <c r="J43" s="17"/>
      <c r="K43" s="13"/>
    </row>
    <row r="44" spans="1:11" ht="18" customHeight="1">
      <c r="A44" s="10" t="str">
        <f>$A$20</f>
        <v>Saturday</v>
      </c>
      <c r="B44" s="20">
        <f>IF(AND(AND(B40+7=$B$9,B40+14=$B$10),B40+21=$B$11),B40+28,IF(AND(B40+7=$B$9,B40+14=$B$10),B39+21,IF(OR(OR(OR(OR(B40+7=$B$9,B40+7=$B$10),B40+7=$B$11),B40+7=$B$12),B40+7=$B$13),B40+14,B40+7)))</f>
        <v>43148</v>
      </c>
      <c r="C44" s="11">
        <f>C40</f>
        <v>0.4166666666666667</v>
      </c>
      <c r="D44" s="16">
        <f>SUM(D40+1)</f>
        <v>7</v>
      </c>
      <c r="E44" s="10" t="str">
        <f>E40</f>
        <v>West Shore</v>
      </c>
      <c r="F44" s="10"/>
      <c r="G44" s="17" t="str">
        <f>$J$9</f>
        <v>It's 5:00 Somewhere</v>
      </c>
      <c r="H44" s="31" t="s">
        <v>14</v>
      </c>
      <c r="I44" s="10"/>
      <c r="J44" s="17" t="str">
        <f>$J$8</f>
        <v>Huskies</v>
      </c>
      <c r="K44" s="13"/>
    </row>
    <row r="45" spans="1:11" ht="18" customHeight="1">
      <c r="A45" s="10" t="str">
        <f>$A$21</f>
        <v>Saturday</v>
      </c>
      <c r="B45" s="20">
        <f>IF(AND(AND(B41+7=$B$9,B41+14=$B$10),B41+21=$B$11),B41+28,IF(AND(B41+7=$B$9,B41+14=$B$10),B40+21,IF(OR(OR(OR(OR(B41+7=$B$9,B41+7=$B$10),B41+7=$B$11),B41+7=$B$12),B41+7=$B$13),B41+14,B41+7)))</f>
        <v>43148</v>
      </c>
      <c r="C45" s="11">
        <f>C41</f>
        <v>0.4583333333333333</v>
      </c>
      <c r="D45" s="16">
        <f>SUM(D41+1)</f>
        <v>7</v>
      </c>
      <c r="E45" s="10" t="str">
        <f>E41</f>
        <v>West Shore</v>
      </c>
      <c r="F45" s="10"/>
      <c r="G45" s="19" t="str">
        <f>$J$6</f>
        <v>4 Guards</v>
      </c>
      <c r="H45" s="31" t="s">
        <v>14</v>
      </c>
      <c r="I45" s="10"/>
      <c r="J45" s="17" t="str">
        <f>$J$11</f>
        <v>Valley Basketball</v>
      </c>
      <c r="K45" s="13"/>
    </row>
    <row r="46" spans="1:11" ht="18" customHeight="1">
      <c r="A46" s="10" t="str">
        <f>$A$22</f>
        <v>Saturday</v>
      </c>
      <c r="B46" s="20">
        <f>IF(AND(AND(B42+7=$B$9,B42+14=$B$10),B42+21=$B$11),B42+28,IF(AND(B42+7=$B$9,B42+14=$B$10),B41+21,IF(OR(OR(OR(OR(B42+7=$B$9,B42+7=$B$10),B42+7=$B$11),B42+7=$B$12),B42+7=$B$13),B42+14,B42+7)))</f>
        <v>43148</v>
      </c>
      <c r="C46" s="11">
        <f>C42</f>
        <v>0.5</v>
      </c>
      <c r="D46" s="16">
        <f>SUM(D42+1)</f>
        <v>7</v>
      </c>
      <c r="E46" s="10" t="str">
        <f>E42</f>
        <v>West Shore</v>
      </c>
      <c r="F46" s="10"/>
      <c r="G46" s="17" t="str">
        <f>$J$10</f>
        <v>Triple Threat</v>
      </c>
      <c r="H46" s="31" t="s">
        <v>14</v>
      </c>
      <c r="I46" s="10"/>
      <c r="J46" s="17" t="str">
        <f>$J$7</f>
        <v>Division IV</v>
      </c>
      <c r="K46" s="13"/>
    </row>
    <row r="47" spans="1:11" ht="18" customHeight="1">
      <c r="A47" s="10"/>
      <c r="B47" s="20"/>
      <c r="C47" s="11"/>
      <c r="D47" s="16"/>
      <c r="E47" s="10"/>
      <c r="F47" s="10"/>
      <c r="G47" s="17"/>
      <c r="H47" s="31"/>
      <c r="I47" s="10"/>
      <c r="J47" s="17"/>
      <c r="K47" s="13"/>
    </row>
    <row r="48" spans="1:11" ht="18" customHeight="1">
      <c r="A48" s="10" t="str">
        <f>$A$20</f>
        <v>Saturday</v>
      </c>
      <c r="B48" s="20">
        <f>IF(AND(AND(B44+7=$B$9,B44+14=$B$10),B44+21=$B$11),B44+28,IF(AND(B44+7=$B$9,B44+14=$B$10),B43+21,IF(OR(OR(OR(OR(B44+7=$B$9,B44+7=$B$10),B44+7=$B$11),B44+7=$B$12),B44+7=$B$13),B44+14,B44+7)))</f>
        <v>43155</v>
      </c>
      <c r="C48" s="11">
        <f>C44</f>
        <v>0.4166666666666667</v>
      </c>
      <c r="D48" s="16">
        <f>SUM(D44+1)</f>
        <v>8</v>
      </c>
      <c r="E48" s="10" t="str">
        <f>E44</f>
        <v>West Shore</v>
      </c>
      <c r="F48" s="10"/>
      <c r="G48" s="17" t="str">
        <f>$J$9</f>
        <v>It's 5:00 Somewhere</v>
      </c>
      <c r="H48" s="31" t="s">
        <v>14</v>
      </c>
      <c r="I48" s="10"/>
      <c r="J48" s="17" t="str">
        <f>$J$11</f>
        <v>Valley Basketball</v>
      </c>
      <c r="K48" s="13"/>
    </row>
    <row r="49" spans="1:11" ht="18" customHeight="1">
      <c r="A49" s="10" t="str">
        <f>$A$21</f>
        <v>Saturday</v>
      </c>
      <c r="B49" s="20">
        <f>IF(AND(AND(B45+7=$B$9,B45+14=$B$10),B45+21=$B$11),B45+28,IF(AND(B45+7=$B$9,B45+14=$B$10),B44+21,IF(OR(OR(OR(OR(B45+7=$B$9,B45+7=$B$10),B45+7=$B$11),B45+7=$B$12),B45+7=$B$13),B45+14,B45+7)))</f>
        <v>43155</v>
      </c>
      <c r="C49" s="11">
        <f>C45</f>
        <v>0.4583333333333333</v>
      </c>
      <c r="D49" s="16">
        <f>SUM(D45+1)</f>
        <v>8</v>
      </c>
      <c r="E49" s="10" t="str">
        <f>E45</f>
        <v>West Shore</v>
      </c>
      <c r="F49" s="10"/>
      <c r="G49" s="17" t="str">
        <f>$J$8</f>
        <v>Huskies</v>
      </c>
      <c r="H49" s="31" t="s">
        <v>14</v>
      </c>
      <c r="I49" s="10"/>
      <c r="J49" s="17" t="str">
        <f>$J$7</f>
        <v>Division IV</v>
      </c>
      <c r="K49" s="13"/>
    </row>
    <row r="50" spans="1:11" ht="18" customHeight="1">
      <c r="A50" s="10" t="str">
        <f>$A$22</f>
        <v>Saturday</v>
      </c>
      <c r="B50" s="20">
        <f>IF(AND(AND(B46+7=$B$9,B46+14=$B$10),B46+21=$B$11),B46+28,IF(AND(B46+7=$B$9,B46+14=$B$10),B45+21,IF(OR(OR(OR(OR(B46+7=$B$9,B46+7=$B$10),B46+7=$B$11),B46+7=$B$12),B46+7=$B$13),B46+14,B46+7)))</f>
        <v>43155</v>
      </c>
      <c r="C50" s="11">
        <f>C46</f>
        <v>0.5</v>
      </c>
      <c r="D50" s="16">
        <f>SUM(D46+1)</f>
        <v>8</v>
      </c>
      <c r="E50" s="10" t="str">
        <f>E46</f>
        <v>West Shore</v>
      </c>
      <c r="F50" s="10"/>
      <c r="G50" s="17" t="str">
        <f>$J$10</f>
        <v>Triple Threat</v>
      </c>
      <c r="H50" s="31" t="s">
        <v>14</v>
      </c>
      <c r="I50" s="10"/>
      <c r="J50" s="19" t="str">
        <f>$J$6</f>
        <v>4 Guards</v>
      </c>
      <c r="K50" s="13"/>
    </row>
    <row r="51" spans="1:11" ht="18" customHeight="1">
      <c r="A51" s="10"/>
      <c r="B51" s="20"/>
      <c r="C51" s="11"/>
      <c r="D51" s="16"/>
      <c r="E51" s="10"/>
      <c r="F51" s="10"/>
      <c r="G51" s="17"/>
      <c r="H51" s="31"/>
      <c r="I51" s="10"/>
      <c r="J51" s="17"/>
      <c r="K51" s="13"/>
    </row>
    <row r="52" spans="1:11" ht="18" customHeight="1">
      <c r="A52" s="10" t="str">
        <f>$A$20</f>
        <v>Saturday</v>
      </c>
      <c r="B52" s="20">
        <f>IF(AND(AND(B48+7=$B$9,B48+14=$B$10),B48+21=$B$11),B48+28,IF(AND(B48+7=$B$9,B48+14=$B$10),B47+21,IF(OR(OR(OR(OR(B48+7=$B$9,B48+7=$B$10),B48+7=$B$11),B48+7=$B$12),B48+7=$B$13),B48+14,B48+7)))</f>
        <v>43162</v>
      </c>
      <c r="C52" s="11">
        <f>C48</f>
        <v>0.4166666666666667</v>
      </c>
      <c r="D52" s="16">
        <f>SUM(D48+1)</f>
        <v>9</v>
      </c>
      <c r="E52" s="10" t="str">
        <f>E48</f>
        <v>West Shore</v>
      </c>
      <c r="F52" s="10"/>
      <c r="G52" s="17" t="str">
        <f>$J$8</f>
        <v>Huskies</v>
      </c>
      <c r="H52" s="31" t="s">
        <v>14</v>
      </c>
      <c r="I52" s="10"/>
      <c r="J52" s="17" t="str">
        <f>$J$10</f>
        <v>Triple Threat</v>
      </c>
      <c r="K52" s="13"/>
    </row>
    <row r="53" spans="1:11" ht="18" customHeight="1">
      <c r="A53" s="10" t="str">
        <f>$A$21</f>
        <v>Saturday</v>
      </c>
      <c r="B53" s="20">
        <f>IF(AND(AND(B49+7=$B$9,B49+14=$B$10),B49+21=$B$11),B49+28,IF(AND(B49+7=$B$9,B49+14=$B$10),B48+21,IF(OR(OR(OR(OR(B49+7=$B$9,B49+7=$B$10),B49+7=$B$11),B49+7=$B$12),B49+7=$B$13),B49+14,B49+7)))</f>
        <v>43162</v>
      </c>
      <c r="C53" s="11">
        <f>C49</f>
        <v>0.4583333333333333</v>
      </c>
      <c r="D53" s="16">
        <f>SUM(D49+1)</f>
        <v>9</v>
      </c>
      <c r="E53" s="10" t="str">
        <f>E49</f>
        <v>West Shore</v>
      </c>
      <c r="F53" s="10"/>
      <c r="G53" s="17" t="str">
        <f>$J$7</f>
        <v>Division IV</v>
      </c>
      <c r="H53" s="31" t="s">
        <v>14</v>
      </c>
      <c r="I53" s="10"/>
      <c r="J53" s="17" t="str">
        <f>$J$11</f>
        <v>Valley Basketball</v>
      </c>
      <c r="K53" s="13"/>
    </row>
    <row r="54" spans="1:11" ht="18" customHeight="1">
      <c r="A54" s="10" t="str">
        <f>$A$22</f>
        <v>Saturday</v>
      </c>
      <c r="B54" s="20">
        <f>IF(AND(AND(B50+7=$B$9,B50+14=$B$10),B50+21=$B$11),B50+28,IF(AND(B50+7=$B$9,B50+14=$B$10),B49+21,IF(OR(OR(OR(OR(B50+7=$B$9,B50+7=$B$10),B50+7=$B$11),B50+7=$B$12),B50+7=$B$13),B50+14,B50+7)))</f>
        <v>43162</v>
      </c>
      <c r="C54" s="11">
        <f>C50</f>
        <v>0.5</v>
      </c>
      <c r="D54" s="16">
        <f>SUM(D50+1)</f>
        <v>9</v>
      </c>
      <c r="E54" s="10" t="str">
        <f>E50</f>
        <v>West Shore</v>
      </c>
      <c r="F54" s="10"/>
      <c r="G54" s="19" t="str">
        <f>$J$6</f>
        <v>4 Guards</v>
      </c>
      <c r="H54" s="31" t="s">
        <v>14</v>
      </c>
      <c r="I54" s="10"/>
      <c r="J54" s="17" t="str">
        <f>$J$9</f>
        <v>It's 5:00 Somewhere</v>
      </c>
      <c r="K54" s="13"/>
    </row>
    <row r="55" spans="1:11" ht="18" customHeight="1">
      <c r="A55" s="10"/>
      <c r="B55" s="20"/>
      <c r="C55" s="11"/>
      <c r="D55" s="16"/>
      <c r="E55" s="10"/>
      <c r="F55" s="10"/>
      <c r="G55" s="17"/>
      <c r="H55" s="31"/>
      <c r="I55" s="10"/>
      <c r="J55" s="17"/>
      <c r="K55" s="13"/>
    </row>
    <row r="56" spans="1:11" ht="18" customHeight="1">
      <c r="A56" s="10" t="str">
        <f>$A$20</f>
        <v>Saturday</v>
      </c>
      <c r="B56" s="20">
        <f>IF(AND(AND(B52+7=$B$9,B52+14=$B$10),B52+21=$B$11),B52+28,IF(AND(B52+7=$B$9,B52+14=$B$10),B51+21,IF(OR(OR(OR(OR(B52+7=$B$9,B52+7=$B$10),B52+7=$B$11),B52+7=$B$12),B52+7=$B$13),B52+14,B52+7)))</f>
        <v>43169</v>
      </c>
      <c r="C56" s="11">
        <f>C52</f>
        <v>0.4166666666666667</v>
      </c>
      <c r="D56" s="16">
        <f>SUM(D52+1)</f>
        <v>10</v>
      </c>
      <c r="E56" s="10" t="str">
        <f>E52</f>
        <v>West Shore</v>
      </c>
      <c r="F56" s="10"/>
      <c r="G56" s="17" t="str">
        <f>$J$11</f>
        <v>Valley Basketball</v>
      </c>
      <c r="H56" s="31" t="s">
        <v>14</v>
      </c>
      <c r="I56" s="10"/>
      <c r="J56" s="17" t="str">
        <f>$J$10</f>
        <v>Triple Threat</v>
      </c>
      <c r="K56" s="13"/>
    </row>
    <row r="57" spans="1:11" ht="18" customHeight="1">
      <c r="A57" s="10" t="str">
        <f>$A$21</f>
        <v>Saturday</v>
      </c>
      <c r="B57" s="20">
        <f>IF(AND(AND(B53+7=$B$9,B53+14=$B$10),B53+21=$B$11),B53+28,IF(AND(B53+7=$B$9,B53+14=$B$10),B52+21,IF(OR(OR(OR(OR(B53+7=$B$9,B53+7=$B$10),B53+7=$B$11),B53+7=$B$12),B53+7=$B$13),B53+14,B53+7)))</f>
        <v>43169</v>
      </c>
      <c r="C57" s="11">
        <f>C53</f>
        <v>0.4583333333333333</v>
      </c>
      <c r="D57" s="16">
        <f>SUM(D53+1)</f>
        <v>10</v>
      </c>
      <c r="E57" s="10" t="str">
        <f>E53</f>
        <v>West Shore</v>
      </c>
      <c r="F57" s="10"/>
      <c r="G57" s="17" t="str">
        <f>$J$8</f>
        <v>Huskies</v>
      </c>
      <c r="H57" s="31" t="s">
        <v>14</v>
      </c>
      <c r="I57" s="10"/>
      <c r="J57" s="19" t="str">
        <f>$J$6</f>
        <v>4 Guards</v>
      </c>
      <c r="K57" s="13"/>
    </row>
    <row r="58" spans="1:11" ht="18" customHeight="1">
      <c r="A58" s="10" t="str">
        <f>$A$22</f>
        <v>Saturday</v>
      </c>
      <c r="B58" s="20">
        <f>IF(AND(AND(B54+7=$B$9,B54+14=$B$10),B54+21=$B$11),B54+28,IF(AND(B54+7=$B$9,B54+14=$B$10),B53+21,IF(OR(OR(OR(OR(B54+7=$B$9,B54+7=$B$10),B54+7=$B$11),B54+7=$B$12),B54+7=$B$13),B54+14,B54+7)))</f>
        <v>43169</v>
      </c>
      <c r="C58" s="11">
        <f>C54</f>
        <v>0.5</v>
      </c>
      <c r="D58" s="16">
        <f>SUM(D54+1)</f>
        <v>10</v>
      </c>
      <c r="E58" s="10" t="str">
        <f>E54</f>
        <v>West Shore</v>
      </c>
      <c r="F58" s="10"/>
      <c r="G58" s="17" t="str">
        <f>$J$7</f>
        <v>Division IV</v>
      </c>
      <c r="H58" s="31" t="s">
        <v>14</v>
      </c>
      <c r="I58" s="10"/>
      <c r="J58" s="17" t="str">
        <f>$J$9</f>
        <v>It's 5:00 Somewhere</v>
      </c>
      <c r="K58" s="13"/>
    </row>
    <row r="59" spans="1:10" ht="18" customHeight="1">
      <c r="A59" s="10"/>
      <c r="B59" s="20"/>
      <c r="C59" s="11"/>
      <c r="D59" s="16"/>
      <c r="E59" s="10"/>
      <c r="F59" s="10"/>
      <c r="G59" s="17"/>
      <c r="H59" s="31"/>
      <c r="I59" s="10"/>
      <c r="J59" s="17"/>
    </row>
    <row r="60" spans="1:10" ht="18" customHeight="1">
      <c r="A60" s="10" t="str">
        <f>$A$20</f>
        <v>Saturday</v>
      </c>
      <c r="B60" s="20">
        <f>IF(AND(AND(B56+7=$B$9,B56+14=$B$10),B56+21=$B$11),B56+28,IF(AND(B56+7=$B$9,B56+14=$B$10),B55+21,IF(OR(OR(OR(OR(B56+7=$B$9,B56+7=$B$10),B56+7=$B$11),B56+7=$B$12),B56+7=$B$13),B56+14,B56+7)))</f>
        <v>43176</v>
      </c>
      <c r="C60" s="11">
        <f>C56</f>
        <v>0.4166666666666667</v>
      </c>
      <c r="D60" s="16">
        <f>SUM(D56+1)</f>
        <v>11</v>
      </c>
      <c r="E60" s="10" t="str">
        <f>E56</f>
        <v>West Shore</v>
      </c>
      <c r="F60" s="10"/>
      <c r="G60" s="17" t="s">
        <v>27</v>
      </c>
      <c r="H60" s="31" t="s">
        <v>14</v>
      </c>
      <c r="I60" s="10"/>
      <c r="J60" s="17" t="s">
        <v>28</v>
      </c>
    </row>
    <row r="61" spans="1:10" ht="18" customHeight="1">
      <c r="A61" s="10" t="str">
        <f>$A$21</f>
        <v>Saturday</v>
      </c>
      <c r="B61" s="20">
        <f>IF(AND(AND(B57+7=$B$9,B57+14=$B$10),B57+21=$B$11),B57+28,IF(AND(B57+7=$B$9,B57+14=$B$10),B56+21,IF(OR(OR(OR(OR(B57+7=$B$9,B57+7=$B$10),B57+7=$B$11),B57+7=$B$12),B57+7=$B$13),B57+14,B57+7)))</f>
        <v>43176</v>
      </c>
      <c r="C61" s="11">
        <f>C57</f>
        <v>0.4583333333333333</v>
      </c>
      <c r="D61" s="16">
        <f>SUM(D57+1)</f>
        <v>11</v>
      </c>
      <c r="E61" s="10" t="str">
        <f>E57</f>
        <v>West Shore</v>
      </c>
      <c r="F61" s="10"/>
      <c r="G61" s="17" t="s">
        <v>29</v>
      </c>
      <c r="H61" s="31" t="s">
        <v>14</v>
      </c>
      <c r="I61" s="10"/>
      <c r="J61" s="17" t="s">
        <v>30</v>
      </c>
    </row>
    <row r="62" spans="1:10" ht="18" customHeight="1">
      <c r="A62" s="10"/>
      <c r="B62" s="20"/>
      <c r="C62" s="11"/>
      <c r="D62" s="16"/>
      <c r="E62" s="10"/>
      <c r="F62" s="10"/>
      <c r="G62" s="17"/>
      <c r="H62" s="31"/>
      <c r="I62" s="10"/>
      <c r="J62" s="17"/>
    </row>
    <row r="63" spans="1:10" ht="18" customHeight="1">
      <c r="A63" s="10" t="str">
        <f>$A$20</f>
        <v>Saturday</v>
      </c>
      <c r="B63" s="20">
        <f>IF(AND(AND(B60+7=$B$9,B60+14=$B$10),B60+21=$B$11),B60+28,IF(AND(B60+7=$B$9,B60+14=$B$10),B59+21,IF(OR(OR(OR(OR(B60+7=$B$9,B60+7=$B$10),B60+7=$B$11),B60+7=$B$12),B60+7=$B$13),B60+14,B60+7)))</f>
        <v>43183</v>
      </c>
      <c r="C63" s="11">
        <f>C60</f>
        <v>0.4166666666666667</v>
      </c>
      <c r="D63" s="16">
        <f>SUM(D60+1)</f>
        <v>12</v>
      </c>
      <c r="E63" s="10" t="str">
        <f>E60</f>
        <v>West Shore</v>
      </c>
      <c r="F63" s="10"/>
      <c r="G63" s="17" t="s">
        <v>31</v>
      </c>
      <c r="H63" s="31" t="s">
        <v>14</v>
      </c>
      <c r="I63" s="10"/>
      <c r="J63" s="17" t="s">
        <v>33</v>
      </c>
    </row>
    <row r="64" spans="1:10" ht="18" customHeight="1">
      <c r="A64" s="10" t="str">
        <f>$A$21</f>
        <v>Saturday</v>
      </c>
      <c r="B64" s="20">
        <f>IF(AND(AND(B61+7=$B$9,B61+14=$B$10),B61+21=$B$11),B61+28,IF(AND(B61+7=$B$9,B61+14=$B$10),B60+21,IF(OR(OR(OR(OR(B61+7=$B$9,B61+7=$B$10),B61+7=$B$11),B61+7=$B$12),B61+7=$B$13),B61+14,B61+7)))</f>
        <v>43183</v>
      </c>
      <c r="C64" s="11">
        <f>C61</f>
        <v>0.4583333333333333</v>
      </c>
      <c r="D64" s="16">
        <f>SUM(D61+1)</f>
        <v>12</v>
      </c>
      <c r="E64" s="10" t="str">
        <f>E61</f>
        <v>West Shore</v>
      </c>
      <c r="F64" s="10"/>
      <c r="G64" s="17" t="s">
        <v>32</v>
      </c>
      <c r="H64" s="31" t="s">
        <v>14</v>
      </c>
      <c r="I64" s="10"/>
      <c r="J64" s="17" t="s">
        <v>34</v>
      </c>
    </row>
    <row r="65" spans="1:10" ht="18" customHeight="1">
      <c r="A65" s="10"/>
      <c r="B65" s="20"/>
      <c r="C65" s="11"/>
      <c r="D65" s="16"/>
      <c r="E65" s="10"/>
      <c r="F65" s="10"/>
      <c r="G65" s="17"/>
      <c r="H65" s="31"/>
      <c r="I65" s="10"/>
      <c r="J65" s="17"/>
    </row>
    <row r="66" spans="1:10" ht="18" customHeight="1">
      <c r="A66" s="10" t="str">
        <f>$A$20</f>
        <v>Saturday</v>
      </c>
      <c r="B66" s="20">
        <f>IF(AND(AND(B63+7=$B$9,B63+14=$B$10),B63+21=$B$11),B63+28,IF(AND(B63+7=$B$9,B63+14=$B$10),B62+21,IF(OR(OR(OR(OR(B63+7=$B$9,B63+7=$B$10),B63+7=$B$11),B63+7=$B$12),B63+7=$B$13),B63+14,B63+7)))</f>
        <v>43190</v>
      </c>
      <c r="C66" s="11">
        <f>C63</f>
        <v>0.4166666666666667</v>
      </c>
      <c r="D66" s="16">
        <f>SUM(D63+1)</f>
        <v>13</v>
      </c>
      <c r="E66" s="10" t="str">
        <f>E63</f>
        <v>West Shore</v>
      </c>
      <c r="F66" s="10"/>
      <c r="G66" s="17" t="s">
        <v>35</v>
      </c>
      <c r="H66" s="31" t="s">
        <v>14</v>
      </c>
      <c r="J66" s="17" t="s">
        <v>35</v>
      </c>
    </row>
    <row r="67" spans="1:10" ht="15.75">
      <c r="A67" s="10"/>
      <c r="B67" s="20"/>
      <c r="C67" s="11"/>
      <c r="D67" s="16"/>
      <c r="E67" s="17"/>
      <c r="F67" s="17"/>
      <c r="G67" s="17"/>
      <c r="H67" s="31"/>
      <c r="I67" s="10"/>
      <c r="J67" s="17"/>
    </row>
    <row r="68" spans="1:10" ht="15.75">
      <c r="A68" s="10"/>
      <c r="B68" s="20"/>
      <c r="C68" s="11"/>
      <c r="D68" s="32"/>
      <c r="E68" s="17"/>
      <c r="F68" s="17"/>
      <c r="G68" s="10"/>
      <c r="H68" s="18"/>
      <c r="I68" s="10"/>
      <c r="J68" s="10"/>
    </row>
    <row r="69" spans="1:10" ht="15.75">
      <c r="A69" s="10"/>
      <c r="B69" s="20"/>
      <c r="C69" s="11"/>
      <c r="D69" s="32"/>
      <c r="E69" s="17"/>
      <c r="F69" s="17"/>
      <c r="G69" s="21"/>
      <c r="H69" s="21"/>
      <c r="J69" s="21"/>
    </row>
    <row r="70" spans="1:10" ht="15.75">
      <c r="A70" s="10"/>
      <c r="B70" s="20"/>
      <c r="C70" s="11"/>
      <c r="D70" s="32"/>
      <c r="E70" s="17"/>
      <c r="F70" s="17"/>
      <c r="G70" s="21"/>
      <c r="H70" s="21"/>
      <c r="J70" s="21"/>
    </row>
    <row r="71" spans="1:10" ht="15.75">
      <c r="A71" s="10"/>
      <c r="B71" s="20"/>
      <c r="C71" s="11"/>
      <c r="D71" s="32"/>
      <c r="E71" s="17"/>
      <c r="F71" s="17"/>
      <c r="G71" s="21"/>
      <c r="H71" s="21"/>
      <c r="J71" s="21"/>
    </row>
    <row r="72" spans="1:10" ht="15.75">
      <c r="A72" s="10"/>
      <c r="B72" s="20"/>
      <c r="C72" s="11"/>
      <c r="D72" s="32"/>
      <c r="E72" s="17"/>
      <c r="F72" s="17"/>
      <c r="G72" s="21"/>
      <c r="H72" s="21"/>
      <c r="J72" s="21"/>
    </row>
    <row r="73" spans="1:10" ht="15.75">
      <c r="A73" s="10"/>
      <c r="B73" s="20"/>
      <c r="C73" s="11"/>
      <c r="D73" s="32"/>
      <c r="E73" s="17"/>
      <c r="F73" s="17"/>
      <c r="G73" s="21"/>
      <c r="H73" s="21"/>
      <c r="J73" s="21"/>
    </row>
    <row r="74" spans="7:10" ht="15.75">
      <c r="G74" s="21"/>
      <c r="H74" s="21"/>
      <c r="J74" s="21"/>
    </row>
    <row r="75" spans="7:10" ht="15.75">
      <c r="G75" s="21"/>
      <c r="H75" s="21"/>
      <c r="J75" s="21"/>
    </row>
  </sheetData>
  <sheetProtection/>
  <printOptions horizontalCentered="1"/>
  <pageMargins left="0.25" right="0.25" top="0.25" bottom="0.25" header="0.22" footer="0.2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Garfield</dc:creator>
  <cp:keywords/>
  <dc:description/>
  <cp:lastModifiedBy>Bill Garfield</cp:lastModifiedBy>
  <cp:lastPrinted>2018-02-05T16:08:55Z</cp:lastPrinted>
  <dcterms:created xsi:type="dcterms:W3CDTF">2017-12-12T19:12:52Z</dcterms:created>
  <dcterms:modified xsi:type="dcterms:W3CDTF">2018-02-12T19:42:20Z</dcterms:modified>
  <cp:category/>
  <cp:version/>
  <cp:contentType/>
  <cp:contentStatus/>
</cp:coreProperties>
</file>